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xr:revisionPtr revIDLastSave="0" documentId="13_ncr:40009_{CDA73C77-CBAF-4B8C-B2FD-89F478BD7F5E}" xr6:coauthVersionLast="41" xr6:coauthVersionMax="41" xr10:uidLastSave="{00000000-0000-0000-0000-000000000000}"/>
  <bookViews>
    <workbookView xWindow="-96" yWindow="-96" windowWidth="23232" windowHeight="12552"/>
  </bookViews>
  <sheets>
    <sheet name="Foglio3" sheetId="4" r:id="rId1"/>
  </sheets>
  <definedNames>
    <definedName name="_xlnm._FilterDatabase" localSheetId="0" hidden="1">Foglio3!$A$1:$I$23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3" i="4" l="1"/>
  <c r="J23" i="4"/>
  <c r="L22" i="4"/>
  <c r="K22" i="4"/>
  <c r="J22" i="4"/>
  <c r="L15" i="4"/>
  <c r="L23" i="4" s="1"/>
  <c r="K14" i="4"/>
  <c r="J13" i="4"/>
  <c r="D37" i="4"/>
  <c r="C30" i="4"/>
  <c r="C33" i="4"/>
  <c r="J35" i="4" s="1"/>
  <c r="C34" i="4"/>
  <c r="J36" i="4" s="1"/>
  <c r="C37" i="4"/>
  <c r="C38" i="4"/>
  <c r="C41" i="4"/>
  <c r="J43" i="4" s="1"/>
  <c r="C42" i="4"/>
  <c r="J44" i="4" s="1"/>
  <c r="C45" i="4"/>
  <c r="B28" i="4"/>
  <c r="I30" i="4" s="1"/>
  <c r="B29" i="4"/>
  <c r="I31" i="4" s="1"/>
  <c r="B30" i="4"/>
  <c r="D30" i="4" s="1"/>
  <c r="B33" i="4"/>
  <c r="I35" i="4" s="1"/>
  <c r="K35" i="4" s="1"/>
  <c r="B34" i="4"/>
  <c r="I36" i="4" s="1"/>
  <c r="B36" i="4"/>
  <c r="I38" i="4" s="1"/>
  <c r="B37" i="4"/>
  <c r="I39" i="4" s="1"/>
  <c r="B38" i="4"/>
  <c r="D38" i="4" s="1"/>
  <c r="B41" i="4"/>
  <c r="I43" i="4" s="1"/>
  <c r="K43" i="4" s="1"/>
  <c r="B42" i="4"/>
  <c r="I44" i="4" s="1"/>
  <c r="K44" i="4" s="1"/>
  <c r="B44" i="4"/>
  <c r="AB2" i="4"/>
  <c r="B27" i="4" s="1"/>
  <c r="AI21" i="4"/>
  <c r="AI20" i="4"/>
  <c r="AI19" i="4"/>
  <c r="C44" i="4" s="1"/>
  <c r="D44" i="4" s="1"/>
  <c r="AI18" i="4"/>
  <c r="C43" i="4" s="1"/>
  <c r="J45" i="4" s="1"/>
  <c r="AI17" i="4"/>
  <c r="AI16" i="4"/>
  <c r="AI15" i="4"/>
  <c r="J40" i="4" s="1"/>
  <c r="AI14" i="4"/>
  <c r="C39" i="4" s="1"/>
  <c r="J41" i="4" s="1"/>
  <c r="AI13" i="4"/>
  <c r="AI12" i="4"/>
  <c r="AI11" i="4"/>
  <c r="C36" i="4" s="1"/>
  <c r="AI10" i="4"/>
  <c r="C35" i="4" s="1"/>
  <c r="J37" i="4" s="1"/>
  <c r="AI9" i="4"/>
  <c r="AI8" i="4"/>
  <c r="AI7" i="4"/>
  <c r="C32" i="4" s="1"/>
  <c r="J34" i="4" s="1"/>
  <c r="AI6" i="4"/>
  <c r="C31" i="4" s="1"/>
  <c r="J33" i="4" s="1"/>
  <c r="AI5" i="4"/>
  <c r="AI4" i="4"/>
  <c r="C29" i="4" s="1"/>
  <c r="AI3" i="4"/>
  <c r="C28" i="4" s="1"/>
  <c r="AI2" i="4"/>
  <c r="C27" i="4" s="1"/>
  <c r="J29" i="4" s="1"/>
  <c r="AB3" i="4"/>
  <c r="AB4" i="4"/>
  <c r="AB5" i="4"/>
  <c r="AB6" i="4"/>
  <c r="B31" i="4" s="1"/>
  <c r="AB7" i="4"/>
  <c r="B32" i="4" s="1"/>
  <c r="AB8" i="4"/>
  <c r="AB9" i="4"/>
  <c r="AB10" i="4"/>
  <c r="B35" i="4" s="1"/>
  <c r="AB11" i="4"/>
  <c r="AB12" i="4"/>
  <c r="AB13" i="4"/>
  <c r="AB14" i="4"/>
  <c r="B39" i="4" s="1"/>
  <c r="AB15" i="4"/>
  <c r="B40" i="4" s="1"/>
  <c r="AB16" i="4"/>
  <c r="AB17" i="4"/>
  <c r="AB18" i="4"/>
  <c r="B43" i="4" s="1"/>
  <c r="AB19" i="4"/>
  <c r="AB20" i="4"/>
  <c r="B45" i="4" s="1"/>
  <c r="D45" i="4" s="1"/>
  <c r="AB21" i="4"/>
  <c r="K30" i="4" l="1"/>
  <c r="I41" i="4"/>
  <c r="K41" i="4" s="1"/>
  <c r="D39" i="4"/>
  <c r="I37" i="4"/>
  <c r="K37" i="4" s="1"/>
  <c r="D35" i="4"/>
  <c r="J38" i="4"/>
  <c r="K38" i="4" s="1"/>
  <c r="M45" i="4" s="1"/>
  <c r="D36" i="4"/>
  <c r="I33" i="4"/>
  <c r="K33" i="4" s="1"/>
  <c r="D31" i="4"/>
  <c r="D27" i="4"/>
  <c r="I29" i="4"/>
  <c r="K29" i="4" s="1"/>
  <c r="D28" i="4"/>
  <c r="J30" i="4"/>
  <c r="K39" i="4"/>
  <c r="K31" i="4"/>
  <c r="I45" i="4"/>
  <c r="K45" i="4" s="1"/>
  <c r="D43" i="4"/>
  <c r="J31" i="4"/>
  <c r="D29" i="4"/>
  <c r="I42" i="4"/>
  <c r="K42" i="4" s="1"/>
  <c r="D40" i="4"/>
  <c r="F45" i="4" s="1"/>
  <c r="I34" i="4"/>
  <c r="K34" i="4" s="1"/>
  <c r="D32" i="4"/>
  <c r="K36" i="4"/>
  <c r="I32" i="4"/>
  <c r="K32" i="4" s="1"/>
  <c r="J39" i="4"/>
  <c r="D42" i="4"/>
  <c r="D34" i="4"/>
  <c r="D41" i="4"/>
  <c r="D33" i="4"/>
  <c r="J32" i="4"/>
  <c r="C40" i="4"/>
  <c r="J42" i="4" s="1"/>
  <c r="I40" i="4"/>
  <c r="K40" i="4" s="1"/>
  <c r="N45" i="4" l="1"/>
  <c r="E36" i="4"/>
  <c r="G38" i="4"/>
  <c r="F37" i="4"/>
  <c r="F46" i="4" s="1"/>
  <c r="E45" i="4"/>
  <c r="E46" i="4" s="1"/>
  <c r="M37" i="4"/>
  <c r="M46" i="4" s="1"/>
  <c r="N38" i="4"/>
  <c r="L36" i="4"/>
  <c r="G45" i="4"/>
  <c r="G46" i="4" s="1"/>
  <c r="L45" i="4"/>
  <c r="L46" i="4" s="1"/>
  <c r="N46" i="4" l="1"/>
</calcChain>
</file>

<file path=xl/sharedStrings.xml><?xml version="1.0" encoding="utf-8"?>
<sst xmlns="http://schemas.openxmlformats.org/spreadsheetml/2006/main" count="15" uniqueCount="14">
  <si>
    <t>Totale</t>
  </si>
  <si>
    <t>Maschi</t>
  </si>
  <si>
    <t>Femmine</t>
  </si>
  <si>
    <t>celibi/nubili</t>
  </si>
  <si>
    <t>coniugati</t>
  </si>
  <si>
    <t>vedovi</t>
  </si>
  <si>
    <t>divorziati</t>
  </si>
  <si>
    <t>maschi</t>
  </si>
  <si>
    <t>femmine</t>
  </si>
  <si>
    <t>totale</t>
  </si>
  <si>
    <t>rapporti</t>
  </si>
  <si>
    <t>ultra 60/20-59</t>
  </si>
  <si>
    <t>ultra 65/20-64</t>
  </si>
  <si>
    <t>ultra 70/20-69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</si>
</sst>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3" fontId="0" fillId="0" borderId="0" xfId="0" applyNumberFormat="1"/>
    <xf numFmtId="1" fontId="0" fillId="0" borderId="0" xfId="0" applyNumberFormat="1"/>
    <xf numFmtId="2" fontId="0" fillId="0" borderId="0" xfId="0" applyNumberFormat="1"/>
    <xf numFmtId="10" fontId="0" fillId="0" borderId="0" xfId="0" applyNumberFormat="1"/>
    <xf numFmtId="0" fontId="16" fillId="0" borderId="14" xfId="0" applyFont="1" applyBorder="1" applyAlignment="1">
      <alignment horizontal="right"/>
    </xf>
    <xf numFmtId="0" fontId="16" fillId="0" borderId="13" xfId="0" applyFont="1" applyBorder="1" applyAlignment="1">
      <alignment horizontal="right"/>
    </xf>
    <xf numFmtId="2" fontId="0" fillId="0" borderId="18" xfId="0" applyNumberFormat="1" applyBorder="1" applyAlignment="1">
      <alignment horizontal="right"/>
    </xf>
    <xf numFmtId="0" fontId="16" fillId="0" borderId="12" xfId="0" applyFont="1" applyBorder="1" applyAlignment="1">
      <alignment horizontal="right"/>
    </xf>
    <xf numFmtId="4" fontId="0" fillId="0" borderId="0" xfId="0" applyNumberFormat="1"/>
    <xf numFmtId="2" fontId="0" fillId="0" borderId="17" xfId="0" applyNumberFormat="1" applyBorder="1" applyAlignment="1">
      <alignment horizontal="right"/>
    </xf>
    <xf numFmtId="0" fontId="16" fillId="0" borderId="11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0" fontId="0" fillId="0" borderId="0" xfId="1" applyNumberFormat="1" applyFont="1"/>
    <xf numFmtId="2" fontId="0" fillId="0" borderId="15" xfId="0" applyNumberFormat="1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0" fillId="0" borderId="0" xfId="0"/>
  </cellXfs>
  <cellStyles count="43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2" builtinId="22" customBuiltin="1"/>
    <cellStyle name="Cella collegata" xfId="13" builtinId="24" customBuiltin="1"/>
    <cellStyle name="Cella da controllare" xfId="14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0" builtinId="20" customBuiltin="1"/>
    <cellStyle name="Neutrale" xfId="9" builtinId="28" customBuiltin="1"/>
    <cellStyle name="Normale" xfId="0" builtinId="0"/>
    <cellStyle name="Nota" xfId="16" builtinId="10" customBuiltin="1"/>
    <cellStyle name="Output" xfId="11" builtinId="21" customBuiltin="1"/>
    <cellStyle name="Percentuale" xfId="1" builtinId="5"/>
    <cellStyle name="Testo avviso" xfId="15" builtinId="11" customBuiltin="1"/>
    <cellStyle name="Testo descrittivo" xfId="17" builtinId="53" customBuiltin="1"/>
    <cellStyle name="Titolo" xfId="2" builtinId="15" customBuiltin="1"/>
    <cellStyle name="Titolo 1" xfId="3" builtinId="16" customBuiltin="1"/>
    <cellStyle name="Titolo 2" xfId="4" builtinId="17" customBuiltin="1"/>
    <cellStyle name="Titolo 3" xfId="5" builtinId="18" customBuiltin="1"/>
    <cellStyle name="Titolo 4" xfId="6" builtinId="19" customBuiltin="1"/>
    <cellStyle name="Totale" xfId="18" builtinId="25" customBuiltin="1"/>
    <cellStyle name="Valore non valido" xfId="8" builtinId="27" customBuiltin="1"/>
    <cellStyle name="Valore valido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3"/>
  <sheetViews>
    <sheetView tabSelected="1" topLeftCell="A28" workbookViewId="0">
      <selection activeCell="B50" sqref="B50:E53"/>
    </sheetView>
  </sheetViews>
  <sheetFormatPr defaultRowHeight="14.4" x14ac:dyDescent="0.55000000000000004"/>
  <cols>
    <col min="1" max="1" width="8.83984375" style="3"/>
    <col min="2" max="2" width="9.05078125" customWidth="1"/>
    <col min="3" max="3" width="14.7890625" customWidth="1"/>
    <col min="4" max="4" width="15.734375" customWidth="1"/>
    <col min="5" max="5" width="16.68359375" customWidth="1"/>
    <col min="10" max="10" width="9" customWidth="1"/>
  </cols>
  <sheetData>
    <row r="1" spans="1:35" s="16" customFormat="1" x14ac:dyDescent="0.55000000000000004">
      <c r="A1" s="3"/>
      <c r="B1" s="16" t="s">
        <v>3</v>
      </c>
      <c r="C1" s="16" t="s">
        <v>4</v>
      </c>
      <c r="D1" s="16" t="s">
        <v>5</v>
      </c>
      <c r="E1" s="16" t="s">
        <v>6</v>
      </c>
      <c r="F1" s="16" t="s">
        <v>7</v>
      </c>
      <c r="G1" s="16" t="s">
        <v>8</v>
      </c>
      <c r="H1" s="16" t="s">
        <v>9</v>
      </c>
      <c r="V1" s="16" t="s">
        <v>1</v>
      </c>
      <c r="AC1" s="16" t="s">
        <v>2</v>
      </c>
    </row>
    <row r="2" spans="1:35" x14ac:dyDescent="0.55000000000000004">
      <c r="A2" s="2">
        <v>0</v>
      </c>
      <c r="B2" s="1">
        <v>196171</v>
      </c>
      <c r="C2">
        <v>0</v>
      </c>
      <c r="D2">
        <v>0</v>
      </c>
      <c r="E2">
        <v>0</v>
      </c>
      <c r="F2" s="1">
        <v>100703</v>
      </c>
      <c r="G2" s="1">
        <v>95468</v>
      </c>
      <c r="H2" s="1">
        <v>196171</v>
      </c>
      <c r="I2" s="4">
        <v>0.04</v>
      </c>
      <c r="J2" s="4"/>
      <c r="V2">
        <v>100000</v>
      </c>
      <c r="W2">
        <v>319</v>
      </c>
      <c r="X2">
        <v>3.1921499999999998</v>
      </c>
      <c r="Y2">
        <v>498561</v>
      </c>
      <c r="Z2">
        <v>0.99943029999999999</v>
      </c>
      <c r="AA2">
        <v>81.251999999999995</v>
      </c>
      <c r="AB2">
        <f>Z2*Z3</f>
        <v>0.99891259510459995</v>
      </c>
      <c r="AC2">
        <v>100000</v>
      </c>
      <c r="AD2">
        <v>272</v>
      </c>
      <c r="AE2">
        <v>2.7154199999999999</v>
      </c>
      <c r="AF2">
        <v>498776</v>
      </c>
      <c r="AG2">
        <v>0.99958409999999998</v>
      </c>
      <c r="AH2">
        <v>85.644000000000005</v>
      </c>
      <c r="AI2" s="16">
        <f>AG2*AG3</f>
        <v>0.99925073870265002</v>
      </c>
    </row>
    <row r="3" spans="1:35" x14ac:dyDescent="0.55000000000000004">
      <c r="A3" s="2">
        <v>5</v>
      </c>
      <c r="B3" s="1">
        <v>229515</v>
      </c>
      <c r="C3">
        <v>0</v>
      </c>
      <c r="D3">
        <v>0</v>
      </c>
      <c r="E3">
        <v>0</v>
      </c>
      <c r="F3" s="1">
        <v>117921</v>
      </c>
      <c r="G3" s="1">
        <v>111594</v>
      </c>
      <c r="H3" s="1">
        <v>229515</v>
      </c>
      <c r="I3" s="4">
        <v>4.7E-2</v>
      </c>
      <c r="J3" s="4"/>
      <c r="V3">
        <v>99681</v>
      </c>
      <c r="W3">
        <v>52</v>
      </c>
      <c r="X3">
        <v>0.51924999999999999</v>
      </c>
      <c r="Y3">
        <v>498277</v>
      </c>
      <c r="Z3">
        <v>0.99948199999999998</v>
      </c>
      <c r="AA3">
        <v>76.509</v>
      </c>
      <c r="AB3" s="16">
        <f>Z3*Z4</f>
        <v>0.99854178728260001</v>
      </c>
      <c r="AC3">
        <v>99728</v>
      </c>
      <c r="AD3">
        <v>31</v>
      </c>
      <c r="AE3">
        <v>0.31076999999999999</v>
      </c>
      <c r="AF3">
        <v>498569</v>
      </c>
      <c r="AG3">
        <v>0.99966650000000001</v>
      </c>
      <c r="AH3">
        <v>80.875</v>
      </c>
      <c r="AI3" s="16">
        <f>AG3*AG4</f>
        <v>0.99922524720689998</v>
      </c>
    </row>
    <row r="4" spans="1:35" x14ac:dyDescent="0.55000000000000004">
      <c r="A4" s="2">
        <v>10</v>
      </c>
      <c r="B4" s="1">
        <v>235277</v>
      </c>
      <c r="C4">
        <v>0</v>
      </c>
      <c r="D4">
        <v>0</v>
      </c>
      <c r="E4">
        <v>0</v>
      </c>
      <c r="F4" s="1">
        <v>120945</v>
      </c>
      <c r="G4" s="1">
        <v>114332</v>
      </c>
      <c r="H4" s="1">
        <v>235277</v>
      </c>
      <c r="I4" s="4">
        <v>4.8000000000000001E-2</v>
      </c>
      <c r="J4" s="4"/>
      <c r="V4">
        <v>99629</v>
      </c>
      <c r="W4">
        <v>52</v>
      </c>
      <c r="X4">
        <v>0.52105000000000001</v>
      </c>
      <c r="Y4">
        <v>498019</v>
      </c>
      <c r="Z4">
        <v>0.99905929999999998</v>
      </c>
      <c r="AA4">
        <v>71.548000000000002</v>
      </c>
      <c r="AB4" s="16">
        <f>Z4*Z5</f>
        <v>0.99712701940786996</v>
      </c>
      <c r="AC4">
        <v>99697</v>
      </c>
      <c r="AD4">
        <v>38</v>
      </c>
      <c r="AE4">
        <v>0.37726999999999999</v>
      </c>
      <c r="AF4">
        <v>498402</v>
      </c>
      <c r="AG4">
        <v>0.99955859999999996</v>
      </c>
      <c r="AH4">
        <v>75.899000000000001</v>
      </c>
      <c r="AI4" s="16">
        <f>AG4*AG5</f>
        <v>0.99887510182931993</v>
      </c>
    </row>
    <row r="5" spans="1:35" x14ac:dyDescent="0.55000000000000004">
      <c r="A5" s="2">
        <v>15</v>
      </c>
      <c r="B5" s="1">
        <v>232517</v>
      </c>
      <c r="C5">
        <v>198</v>
      </c>
      <c r="D5">
        <v>0</v>
      </c>
      <c r="E5">
        <v>1</v>
      </c>
      <c r="F5" s="1">
        <v>120225</v>
      </c>
      <c r="G5" s="1">
        <v>112491</v>
      </c>
      <c r="H5" s="1">
        <v>232716</v>
      </c>
      <c r="I5" s="4">
        <v>4.7E-2</v>
      </c>
      <c r="J5" s="4"/>
      <c r="V5">
        <v>99577</v>
      </c>
      <c r="W5">
        <v>154</v>
      </c>
      <c r="X5">
        <v>1.5474000000000001</v>
      </c>
      <c r="Y5">
        <v>497550</v>
      </c>
      <c r="Z5">
        <v>0.99806589999999995</v>
      </c>
      <c r="AA5">
        <v>66.584000000000003</v>
      </c>
      <c r="AB5" s="16">
        <f>Z5*Z6</f>
        <v>0.99595558946104001</v>
      </c>
      <c r="AC5">
        <v>99660</v>
      </c>
      <c r="AD5">
        <v>48</v>
      </c>
      <c r="AE5">
        <v>0.48581000000000002</v>
      </c>
      <c r="AF5">
        <v>498182</v>
      </c>
      <c r="AG5">
        <v>0.99931619999999999</v>
      </c>
      <c r="AH5">
        <v>70.927000000000007</v>
      </c>
      <c r="AI5" s="16">
        <f>AG5*AG6</f>
        <v>0.99834896185001998</v>
      </c>
    </row>
    <row r="6" spans="1:35" x14ac:dyDescent="0.55000000000000004">
      <c r="A6" s="2">
        <v>20</v>
      </c>
      <c r="B6" s="1">
        <v>225848</v>
      </c>
      <c r="C6" s="1">
        <v>5886</v>
      </c>
      <c r="D6">
        <v>11</v>
      </c>
      <c r="E6">
        <v>47</v>
      </c>
      <c r="F6" s="1">
        <v>120284</v>
      </c>
      <c r="G6" s="1">
        <v>111508</v>
      </c>
      <c r="H6" s="1">
        <v>231792</v>
      </c>
      <c r="I6" s="4">
        <v>4.7E-2</v>
      </c>
      <c r="J6" s="4"/>
      <c r="V6">
        <v>99423</v>
      </c>
      <c r="W6">
        <v>215</v>
      </c>
      <c r="X6">
        <v>2.15943</v>
      </c>
      <c r="Y6">
        <v>496588</v>
      </c>
      <c r="Z6">
        <v>0.99788560000000004</v>
      </c>
      <c r="AA6">
        <v>61.683</v>
      </c>
      <c r="AB6" s="16">
        <f>Z6*Z7</f>
        <v>0.99549047498288012</v>
      </c>
      <c r="AC6">
        <v>99611</v>
      </c>
      <c r="AD6">
        <v>93</v>
      </c>
      <c r="AE6">
        <v>0.92879</v>
      </c>
      <c r="AF6">
        <v>497842</v>
      </c>
      <c r="AG6">
        <v>0.99903209999999998</v>
      </c>
      <c r="AH6">
        <v>65.959999999999994</v>
      </c>
      <c r="AI6" s="16">
        <f>AG6*AG7</f>
        <v>0.99803396702888991</v>
      </c>
    </row>
    <row r="7" spans="1:35" x14ac:dyDescent="0.55000000000000004">
      <c r="A7" s="2">
        <v>25</v>
      </c>
      <c r="B7" s="1">
        <v>208583</v>
      </c>
      <c r="C7" s="1">
        <v>36190</v>
      </c>
      <c r="D7">
        <v>50</v>
      </c>
      <c r="E7">
        <v>479</v>
      </c>
      <c r="F7" s="1">
        <v>124299</v>
      </c>
      <c r="G7" s="1">
        <v>121003</v>
      </c>
      <c r="H7" s="1">
        <v>245302</v>
      </c>
      <c r="I7" s="4">
        <v>0.05</v>
      </c>
      <c r="J7" s="4"/>
      <c r="V7">
        <v>99208</v>
      </c>
      <c r="W7">
        <v>208</v>
      </c>
      <c r="X7">
        <v>2.09178</v>
      </c>
      <c r="Y7">
        <v>495538</v>
      </c>
      <c r="Z7">
        <v>0.99759980000000004</v>
      </c>
      <c r="AA7">
        <v>56.811</v>
      </c>
      <c r="AB7" s="16">
        <f>Z7*Z8</f>
        <v>0.99455522517038009</v>
      </c>
      <c r="AC7">
        <v>99519</v>
      </c>
      <c r="AD7">
        <v>96</v>
      </c>
      <c r="AE7">
        <v>0.96172000000000002</v>
      </c>
      <c r="AF7">
        <v>497360</v>
      </c>
      <c r="AG7">
        <v>0.99900089999999997</v>
      </c>
      <c r="AH7">
        <v>61.018999999999998</v>
      </c>
      <c r="AI7" s="16">
        <f>AG7*AG8</f>
        <v>0.99751069035746998</v>
      </c>
    </row>
    <row r="8" spans="1:35" x14ac:dyDescent="0.55000000000000004">
      <c r="A8" s="2">
        <v>30</v>
      </c>
      <c r="B8" s="1">
        <v>158220</v>
      </c>
      <c r="C8" s="1">
        <v>96449</v>
      </c>
      <c r="D8">
        <v>192</v>
      </c>
      <c r="E8" s="1">
        <v>2356</v>
      </c>
      <c r="F8" s="1">
        <v>128443</v>
      </c>
      <c r="G8" s="1">
        <v>128774</v>
      </c>
      <c r="H8" s="1">
        <v>257217</v>
      </c>
      <c r="I8" s="4">
        <v>5.1999999999999998E-2</v>
      </c>
      <c r="J8" s="4"/>
      <c r="V8">
        <v>99001</v>
      </c>
      <c r="W8">
        <v>273</v>
      </c>
      <c r="X8">
        <v>2.7622300000000002</v>
      </c>
      <c r="Y8">
        <v>494349</v>
      </c>
      <c r="Z8">
        <v>0.9969481</v>
      </c>
      <c r="AA8">
        <v>51.923999999999999</v>
      </c>
      <c r="AB8" s="16">
        <f>Z8*Z9</f>
        <v>0.99266590882606998</v>
      </c>
      <c r="AC8">
        <v>99423</v>
      </c>
      <c r="AD8">
        <v>103</v>
      </c>
      <c r="AE8">
        <v>1.03488</v>
      </c>
      <c r="AF8">
        <v>496863</v>
      </c>
      <c r="AG8">
        <v>0.99850830000000002</v>
      </c>
      <c r="AH8">
        <v>56.075000000000003</v>
      </c>
      <c r="AI8" s="16">
        <f>AG8*AG9</f>
        <v>0.99578726503167003</v>
      </c>
    </row>
    <row r="9" spans="1:35" x14ac:dyDescent="0.55000000000000004">
      <c r="A9" s="2">
        <v>35</v>
      </c>
      <c r="B9" s="1">
        <v>133032</v>
      </c>
      <c r="C9" s="1">
        <v>159225</v>
      </c>
      <c r="D9">
        <v>607</v>
      </c>
      <c r="E9" s="1">
        <v>6839</v>
      </c>
      <c r="F9" s="1">
        <v>150215</v>
      </c>
      <c r="G9" s="1">
        <v>149488</v>
      </c>
      <c r="H9" s="1">
        <v>299703</v>
      </c>
      <c r="I9" s="4">
        <v>6.0999999999999999E-2</v>
      </c>
      <c r="J9" s="4"/>
      <c r="V9">
        <v>98727</v>
      </c>
      <c r="W9">
        <v>341</v>
      </c>
      <c r="X9">
        <v>3.4566300000000001</v>
      </c>
      <c r="Y9">
        <v>492840</v>
      </c>
      <c r="Z9">
        <v>0.9957047</v>
      </c>
      <c r="AA9">
        <v>47.061</v>
      </c>
      <c r="AB9" s="16">
        <f>Z9*Z10</f>
        <v>0.98915445663104995</v>
      </c>
      <c r="AC9">
        <v>99320</v>
      </c>
      <c r="AD9">
        <v>219</v>
      </c>
      <c r="AE9">
        <v>2.2041900000000001</v>
      </c>
      <c r="AF9">
        <v>496122</v>
      </c>
      <c r="AG9">
        <v>0.99727489999999996</v>
      </c>
      <c r="AH9">
        <v>51.13</v>
      </c>
      <c r="AI9" s="16">
        <f>AG9*AG10</f>
        <v>0.99344107610192989</v>
      </c>
    </row>
    <row r="10" spans="1:35" x14ac:dyDescent="0.55000000000000004">
      <c r="A10" s="2">
        <v>40</v>
      </c>
      <c r="B10" s="1">
        <v>127430</v>
      </c>
      <c r="C10" s="1">
        <v>230582</v>
      </c>
      <c r="D10" s="1">
        <v>1597</v>
      </c>
      <c r="E10" s="1">
        <v>15074</v>
      </c>
      <c r="F10" s="1">
        <v>188450</v>
      </c>
      <c r="G10" s="1">
        <v>186233</v>
      </c>
      <c r="H10" s="1">
        <v>374683</v>
      </c>
      <c r="I10" s="4">
        <v>7.5999999999999998E-2</v>
      </c>
      <c r="J10" s="4"/>
      <c r="V10">
        <v>98386</v>
      </c>
      <c r="W10">
        <v>515</v>
      </c>
      <c r="X10">
        <v>5.2385000000000002</v>
      </c>
      <c r="Y10">
        <v>490723</v>
      </c>
      <c r="Z10">
        <v>0.99342149999999996</v>
      </c>
      <c r="AA10">
        <v>42.215000000000003</v>
      </c>
      <c r="AB10" s="16">
        <f>Z10*Z11</f>
        <v>0.98385167200619994</v>
      </c>
      <c r="AC10">
        <v>99101</v>
      </c>
      <c r="AD10">
        <v>309</v>
      </c>
      <c r="AE10">
        <v>3.1207199999999999</v>
      </c>
      <c r="AF10">
        <v>494770</v>
      </c>
      <c r="AG10">
        <v>0.99615569999999998</v>
      </c>
      <c r="AH10">
        <v>46.237000000000002</v>
      </c>
      <c r="AI10" s="16">
        <f>AG10*AG11</f>
        <v>0.99010963259441997</v>
      </c>
    </row>
    <row r="11" spans="1:35" x14ac:dyDescent="0.55000000000000004">
      <c r="A11" s="2">
        <v>45</v>
      </c>
      <c r="B11" s="1">
        <v>103804</v>
      </c>
      <c r="C11" s="1">
        <v>280504</v>
      </c>
      <c r="D11" s="1">
        <v>3426</v>
      </c>
      <c r="E11" s="1">
        <v>23550</v>
      </c>
      <c r="F11" s="1">
        <v>207412</v>
      </c>
      <c r="G11" s="1">
        <v>203872</v>
      </c>
      <c r="H11" s="1">
        <v>411284</v>
      </c>
      <c r="I11" s="4">
        <v>8.4000000000000005E-2</v>
      </c>
      <c r="J11" s="4"/>
      <c r="V11">
        <v>97871</v>
      </c>
      <c r="W11">
        <v>769</v>
      </c>
      <c r="X11">
        <v>7.8604599999999998</v>
      </c>
      <c r="Y11">
        <v>487495</v>
      </c>
      <c r="Z11">
        <v>0.99036679999999999</v>
      </c>
      <c r="AA11">
        <v>37.423000000000002</v>
      </c>
      <c r="AB11" s="16">
        <f>Z11*Z12</f>
        <v>0.97453370693171992</v>
      </c>
      <c r="AC11">
        <v>98792</v>
      </c>
      <c r="AD11">
        <v>467</v>
      </c>
      <c r="AE11">
        <v>4.7224300000000001</v>
      </c>
      <c r="AF11">
        <v>492868</v>
      </c>
      <c r="AG11">
        <v>0.9939306</v>
      </c>
      <c r="AH11">
        <v>41.374000000000002</v>
      </c>
      <c r="AI11" s="16">
        <f>AG11*AG12</f>
        <v>0.98441073271320001</v>
      </c>
    </row>
    <row r="12" spans="1:35" x14ac:dyDescent="0.55000000000000004">
      <c r="A12" s="2">
        <v>50</v>
      </c>
      <c r="B12" s="1">
        <v>76184</v>
      </c>
      <c r="C12" s="1">
        <v>305506</v>
      </c>
      <c r="D12" s="1">
        <v>6498</v>
      </c>
      <c r="E12" s="1">
        <v>28718</v>
      </c>
      <c r="F12" s="1">
        <v>208729</v>
      </c>
      <c r="G12" s="1">
        <v>208177</v>
      </c>
      <c r="H12" s="1">
        <v>416906</v>
      </c>
      <c r="I12" s="4">
        <v>8.5000000000000006E-2</v>
      </c>
      <c r="J12" s="4"/>
      <c r="V12">
        <v>97101</v>
      </c>
      <c r="W12">
        <v>1175</v>
      </c>
      <c r="X12">
        <v>12.0959</v>
      </c>
      <c r="Y12">
        <v>482799</v>
      </c>
      <c r="Z12">
        <v>0.98401289999999997</v>
      </c>
      <c r="AA12">
        <v>32.698999999999998</v>
      </c>
      <c r="AB12" s="16">
        <f>Z12*Z13</f>
        <v>0.95687313540897001</v>
      </c>
      <c r="AC12">
        <v>98326</v>
      </c>
      <c r="AD12">
        <v>747</v>
      </c>
      <c r="AE12">
        <v>7.5981300000000003</v>
      </c>
      <c r="AF12">
        <v>489876</v>
      </c>
      <c r="AG12">
        <v>0.99042200000000002</v>
      </c>
      <c r="AH12">
        <v>36.557000000000002</v>
      </c>
      <c r="AI12" s="16">
        <f>AG12*AG13</f>
        <v>0.9747870002236001</v>
      </c>
    </row>
    <row r="13" spans="1:35" x14ac:dyDescent="0.55000000000000004">
      <c r="A13" s="2">
        <v>55</v>
      </c>
      <c r="B13" s="1">
        <v>49051</v>
      </c>
      <c r="C13" s="1">
        <v>274048</v>
      </c>
      <c r="D13" s="1">
        <v>11024</v>
      </c>
      <c r="E13" s="1">
        <v>24393</v>
      </c>
      <c r="F13" s="1">
        <v>177260</v>
      </c>
      <c r="G13" s="1">
        <v>181256</v>
      </c>
      <c r="H13" s="1">
        <v>358516</v>
      </c>
      <c r="I13" s="4">
        <v>7.2999999999999995E-2</v>
      </c>
      <c r="J13" s="1">
        <f>SUM(I6:I13)</f>
        <v>0.52800000000000002</v>
      </c>
      <c r="K13" s="16"/>
      <c r="L13" s="16"/>
      <c r="V13">
        <v>95927</v>
      </c>
      <c r="W13">
        <v>1984</v>
      </c>
      <c r="X13">
        <v>20.67848</v>
      </c>
      <c r="Y13">
        <v>475080</v>
      </c>
      <c r="Z13">
        <v>0.97241929999999999</v>
      </c>
      <c r="AA13">
        <v>28.067</v>
      </c>
      <c r="AB13" s="16">
        <f>Z13*Z14</f>
        <v>0.92712964903793993</v>
      </c>
      <c r="AC13">
        <v>97578</v>
      </c>
      <c r="AD13">
        <v>1182</v>
      </c>
      <c r="AE13">
        <v>12.110110000000001</v>
      </c>
      <c r="AF13">
        <v>485184</v>
      </c>
      <c r="AG13">
        <v>0.98421380000000003</v>
      </c>
      <c r="AH13">
        <v>31.817</v>
      </c>
      <c r="AI13" s="16">
        <f>AG13*AG14</f>
        <v>0.95947174770318011</v>
      </c>
    </row>
    <row r="14" spans="1:35" x14ac:dyDescent="0.55000000000000004">
      <c r="A14" s="2">
        <v>60</v>
      </c>
      <c r="B14" s="1">
        <v>32635</v>
      </c>
      <c r="C14" s="1">
        <v>238625</v>
      </c>
      <c r="D14" s="1">
        <v>17316</v>
      </c>
      <c r="E14" s="1">
        <v>17468</v>
      </c>
      <c r="F14" s="1">
        <v>149430</v>
      </c>
      <c r="G14" s="1">
        <v>156614</v>
      </c>
      <c r="H14" s="1">
        <v>306044</v>
      </c>
      <c r="I14" s="4">
        <v>6.2E-2</v>
      </c>
      <c r="J14" s="13"/>
      <c r="K14" s="1">
        <f>SUM(I6:I14)</f>
        <v>0.59000000000000008</v>
      </c>
      <c r="L14" s="16"/>
      <c r="V14">
        <v>93943</v>
      </c>
      <c r="W14">
        <v>3316</v>
      </c>
      <c r="X14">
        <v>35.297289999999997</v>
      </c>
      <c r="Y14">
        <v>461977</v>
      </c>
      <c r="Z14">
        <v>0.95342579999999999</v>
      </c>
      <c r="AA14">
        <v>23.602</v>
      </c>
      <c r="AB14" s="16">
        <f>Z14*Z15</f>
        <v>0.87968050724933999</v>
      </c>
      <c r="AC14">
        <v>96397</v>
      </c>
      <c r="AD14">
        <v>1944</v>
      </c>
      <c r="AE14">
        <v>20.17174</v>
      </c>
      <c r="AF14">
        <v>477525</v>
      </c>
      <c r="AG14">
        <v>0.97486110000000004</v>
      </c>
      <c r="AH14">
        <v>27.173999999999999</v>
      </c>
      <c r="AI14" s="16">
        <f>AG14*AG15</f>
        <v>0.93404298334022995</v>
      </c>
    </row>
    <row r="15" spans="1:35" x14ac:dyDescent="0.55000000000000004">
      <c r="A15" s="2">
        <v>65</v>
      </c>
      <c r="B15" s="1">
        <v>23772</v>
      </c>
      <c r="C15" s="1">
        <v>222027</v>
      </c>
      <c r="D15" s="1">
        <v>28021</v>
      </c>
      <c r="E15" s="1">
        <v>12136</v>
      </c>
      <c r="F15" s="1">
        <v>137767</v>
      </c>
      <c r="G15" s="1">
        <v>148189</v>
      </c>
      <c r="H15" s="1">
        <v>285956</v>
      </c>
      <c r="I15" s="4">
        <v>5.8000000000000003E-2</v>
      </c>
      <c r="J15" s="13"/>
      <c r="K15" s="16"/>
      <c r="L15" s="1">
        <f>SUM(I6:I15)</f>
        <v>0.64800000000000013</v>
      </c>
      <c r="V15">
        <v>90627</v>
      </c>
      <c r="W15">
        <v>5501</v>
      </c>
      <c r="X15">
        <v>60.695</v>
      </c>
      <c r="Y15">
        <v>440461</v>
      </c>
      <c r="Z15">
        <v>0.92265229999999998</v>
      </c>
      <c r="AA15">
        <v>19.367999999999999</v>
      </c>
      <c r="AB15" s="16">
        <f>Z15*Z16</f>
        <v>0.80698667010216996</v>
      </c>
      <c r="AC15">
        <v>94452</v>
      </c>
      <c r="AD15">
        <v>2958</v>
      </c>
      <c r="AE15">
        <v>31.319469999999999</v>
      </c>
      <c r="AF15">
        <v>465521</v>
      </c>
      <c r="AG15">
        <v>0.95812929999999996</v>
      </c>
      <c r="AH15">
        <v>22.677</v>
      </c>
      <c r="AI15" s="16">
        <f>AG15*AG16</f>
        <v>0.88851421201110992</v>
      </c>
    </row>
    <row r="16" spans="1:35" x14ac:dyDescent="0.55000000000000004">
      <c r="A16" s="2">
        <v>70</v>
      </c>
      <c r="B16" s="1">
        <v>18305</v>
      </c>
      <c r="C16" s="1">
        <v>188192</v>
      </c>
      <c r="D16" s="1">
        <v>42112</v>
      </c>
      <c r="E16" s="1">
        <v>7866</v>
      </c>
      <c r="F16" s="1">
        <v>120515</v>
      </c>
      <c r="G16" s="1">
        <v>135960</v>
      </c>
      <c r="H16" s="1">
        <v>256475</v>
      </c>
      <c r="I16" s="4">
        <v>5.1999999999999998E-2</v>
      </c>
      <c r="J16" s="13"/>
      <c r="K16" s="16"/>
      <c r="L16" s="16"/>
      <c r="V16">
        <v>85127</v>
      </c>
      <c r="W16">
        <v>8241</v>
      </c>
      <c r="X16">
        <v>96.802840000000003</v>
      </c>
      <c r="Y16">
        <v>406392</v>
      </c>
      <c r="Z16">
        <v>0.87463789999999997</v>
      </c>
      <c r="AA16">
        <v>15.445</v>
      </c>
      <c r="AB16" s="16">
        <f>Z16*Z17</f>
        <v>0.6911476149589999</v>
      </c>
      <c r="AC16">
        <v>91494</v>
      </c>
      <c r="AD16">
        <v>4928</v>
      </c>
      <c r="AE16">
        <v>53.866390000000003</v>
      </c>
      <c r="AF16">
        <v>446029</v>
      </c>
      <c r="AG16">
        <v>0.92734269999999996</v>
      </c>
      <c r="AH16">
        <v>18.323</v>
      </c>
      <c r="AI16" s="16">
        <f>AG16*AG17</f>
        <v>0.80340140072532995</v>
      </c>
    </row>
    <row r="17" spans="1:35" x14ac:dyDescent="0.55000000000000004">
      <c r="A17" s="2">
        <v>75</v>
      </c>
      <c r="B17" s="1">
        <v>16296</v>
      </c>
      <c r="C17" s="1">
        <v>146864</v>
      </c>
      <c r="D17" s="1">
        <v>62059</v>
      </c>
      <c r="E17" s="1">
        <v>4752</v>
      </c>
      <c r="F17" s="1">
        <v>103333</v>
      </c>
      <c r="G17" s="1">
        <v>126638</v>
      </c>
      <c r="H17" s="1">
        <v>229971</v>
      </c>
      <c r="I17" s="4">
        <v>4.7E-2</v>
      </c>
      <c r="J17" s="13"/>
      <c r="K17" s="16"/>
      <c r="L17" s="16"/>
      <c r="V17">
        <v>76886</v>
      </c>
      <c r="W17">
        <v>12184</v>
      </c>
      <c r="X17">
        <v>158.46829</v>
      </c>
      <c r="Y17">
        <v>355446</v>
      </c>
      <c r="Z17">
        <v>0.79020999999999997</v>
      </c>
      <c r="AA17">
        <v>11.815</v>
      </c>
      <c r="AB17" s="16">
        <f>Z17*Z18</f>
        <v>0.49972730260099996</v>
      </c>
      <c r="AC17">
        <v>86566</v>
      </c>
      <c r="AD17">
        <v>8341</v>
      </c>
      <c r="AE17">
        <v>96.356899999999996</v>
      </c>
      <c r="AF17">
        <v>413622</v>
      </c>
      <c r="AG17">
        <v>0.86634789999999995</v>
      </c>
      <c r="AH17">
        <v>14.212999999999999</v>
      </c>
      <c r="AI17" s="16">
        <f>AG17*AG18</f>
        <v>0.64270824665046999</v>
      </c>
    </row>
    <row r="18" spans="1:35" x14ac:dyDescent="0.55000000000000004">
      <c r="A18" s="2">
        <v>80</v>
      </c>
      <c r="B18" s="1">
        <v>11979</v>
      </c>
      <c r="C18" s="1">
        <v>83284</v>
      </c>
      <c r="D18" s="1">
        <v>70070</v>
      </c>
      <c r="E18" s="1">
        <v>2142</v>
      </c>
      <c r="F18" s="1">
        <v>68311</v>
      </c>
      <c r="G18" s="1">
        <v>99164</v>
      </c>
      <c r="H18" s="1">
        <v>167475</v>
      </c>
      <c r="I18" s="4">
        <v>3.4000000000000002E-2</v>
      </c>
      <c r="J18" s="13"/>
      <c r="K18" s="16"/>
      <c r="L18" s="16"/>
      <c r="V18">
        <v>64702</v>
      </c>
      <c r="W18">
        <v>18141</v>
      </c>
      <c r="X18">
        <v>280.37515999999999</v>
      </c>
      <c r="Y18">
        <v>280877</v>
      </c>
      <c r="Z18">
        <v>0.63239809999999996</v>
      </c>
      <c r="AA18">
        <v>8.5470000000000006</v>
      </c>
      <c r="AB18" s="16">
        <f>Z18*Z19</f>
        <v>0.26680041073507998</v>
      </c>
      <c r="AC18">
        <v>78224</v>
      </c>
      <c r="AD18">
        <v>14434</v>
      </c>
      <c r="AE18">
        <v>184.51669000000001</v>
      </c>
      <c r="AF18">
        <v>358340</v>
      </c>
      <c r="AG18">
        <v>0.7418593</v>
      </c>
      <c r="AH18">
        <v>10.441000000000001</v>
      </c>
      <c r="AI18" s="16">
        <f>AG18*AG19</f>
        <v>0.39550425861401001</v>
      </c>
    </row>
    <row r="19" spans="1:35" x14ac:dyDescent="0.55000000000000004">
      <c r="A19" s="2">
        <v>85</v>
      </c>
      <c r="B19" s="1">
        <v>8369</v>
      </c>
      <c r="C19" s="1">
        <v>34746</v>
      </c>
      <c r="D19" s="1">
        <v>62887</v>
      </c>
      <c r="E19">
        <v>917</v>
      </c>
      <c r="F19" s="1">
        <v>35953</v>
      </c>
      <c r="G19" s="1">
        <v>70966</v>
      </c>
      <c r="H19" s="1">
        <v>106919</v>
      </c>
      <c r="I19" s="4">
        <v>2.1999999999999999E-2</v>
      </c>
      <c r="J19" s="13"/>
      <c r="K19" s="16"/>
      <c r="L19" s="16"/>
      <c r="V19">
        <v>46561</v>
      </c>
      <c r="W19">
        <v>22022</v>
      </c>
      <c r="X19">
        <v>472.97408999999999</v>
      </c>
      <c r="Y19">
        <v>177626</v>
      </c>
      <c r="Z19">
        <v>0.42188680000000001</v>
      </c>
      <c r="AA19">
        <v>5.8440000000000003</v>
      </c>
      <c r="AB19" s="16">
        <f>Z19*Z20</f>
        <v>9.7609501972559992E-2</v>
      </c>
      <c r="AC19">
        <v>63791</v>
      </c>
      <c r="AD19">
        <v>22538</v>
      </c>
      <c r="AE19">
        <v>353.30605000000003</v>
      </c>
      <c r="AF19">
        <v>265838</v>
      </c>
      <c r="AG19">
        <v>0.53312570000000004</v>
      </c>
      <c r="AH19">
        <v>7.1859999999999999</v>
      </c>
      <c r="AI19" s="16">
        <f>AG19*AG20</f>
        <v>0.16613055144377001</v>
      </c>
    </row>
    <row r="20" spans="1:35" x14ac:dyDescent="0.55000000000000004">
      <c r="A20" s="2">
        <v>90</v>
      </c>
      <c r="B20" s="1">
        <v>4364</v>
      </c>
      <c r="C20" s="1">
        <v>8863</v>
      </c>
      <c r="D20" s="1">
        <v>35533</v>
      </c>
      <c r="E20">
        <v>328</v>
      </c>
      <c r="F20" s="1">
        <v>12649</v>
      </c>
      <c r="G20" s="1">
        <v>36439</v>
      </c>
      <c r="H20" s="1">
        <v>49088</v>
      </c>
      <c r="I20" s="4">
        <v>0.01</v>
      </c>
      <c r="J20" s="13"/>
      <c r="K20" s="16"/>
      <c r="L20" s="16"/>
      <c r="V20">
        <v>24539</v>
      </c>
      <c r="W20">
        <v>17370</v>
      </c>
      <c r="X20">
        <v>707.85736999999995</v>
      </c>
      <c r="Y20">
        <v>74938</v>
      </c>
      <c r="Z20">
        <v>0.23136419999999999</v>
      </c>
      <c r="AA20">
        <v>3.85</v>
      </c>
      <c r="AB20" s="16">
        <f>Z20*Z21</f>
        <v>2.8387323064679996E-2</v>
      </c>
      <c r="AC20">
        <v>41253</v>
      </c>
      <c r="AD20">
        <v>24866</v>
      </c>
      <c r="AE20">
        <v>602.76405</v>
      </c>
      <c r="AF20">
        <v>141725</v>
      </c>
      <c r="AG20">
        <v>0.31161610000000001</v>
      </c>
      <c r="AH20">
        <v>4.6680000000000001</v>
      </c>
      <c r="AI20" s="16">
        <f>AG20*AG21</f>
        <v>4.508324623716E-2</v>
      </c>
    </row>
    <row r="21" spans="1:35" x14ac:dyDescent="0.55000000000000004">
      <c r="A21" s="2">
        <v>95</v>
      </c>
      <c r="B21" s="1">
        <v>1172</v>
      </c>
      <c r="C21">
        <v>979</v>
      </c>
      <c r="D21" s="1">
        <v>9314</v>
      </c>
      <c r="E21">
        <v>52</v>
      </c>
      <c r="F21" s="1">
        <v>2160</v>
      </c>
      <c r="G21" s="1">
        <v>9357</v>
      </c>
      <c r="H21" s="1">
        <v>11517</v>
      </c>
      <c r="I21" s="4">
        <v>2E-3</v>
      </c>
      <c r="J21" s="13"/>
      <c r="K21" s="16"/>
      <c r="L21" s="16"/>
      <c r="V21">
        <v>7169</v>
      </c>
      <c r="W21">
        <v>6012</v>
      </c>
      <c r="X21">
        <v>838.61208999999997</v>
      </c>
      <c r="Y21">
        <v>17338</v>
      </c>
      <c r="Z21">
        <v>0.1226954</v>
      </c>
      <c r="AA21">
        <v>2.726</v>
      </c>
      <c r="AB21" s="16">
        <f>Z21*Z22</f>
        <v>4.4234513694199999E-3</v>
      </c>
      <c r="AC21">
        <v>16387</v>
      </c>
      <c r="AD21">
        <v>13082</v>
      </c>
      <c r="AE21">
        <v>798.29129999999998</v>
      </c>
      <c r="AF21">
        <v>44164</v>
      </c>
      <c r="AG21">
        <v>0.14467559999999999</v>
      </c>
      <c r="AH21">
        <v>3.1040000000000001</v>
      </c>
      <c r="AI21" s="16">
        <f>AG21*AG22</f>
        <v>6.9792088142399998E-3</v>
      </c>
    </row>
    <row r="22" spans="1:35" x14ac:dyDescent="0.55000000000000004">
      <c r="A22" s="2">
        <v>100</v>
      </c>
      <c r="B22">
        <v>154</v>
      </c>
      <c r="C22">
        <v>45</v>
      </c>
      <c r="D22">
        <v>991</v>
      </c>
      <c r="E22">
        <v>5</v>
      </c>
      <c r="F22">
        <v>155</v>
      </c>
      <c r="G22" s="1">
        <v>1040</v>
      </c>
      <c r="H22" s="1">
        <v>1195</v>
      </c>
      <c r="I22" s="4">
        <v>0</v>
      </c>
      <c r="J22" s="1">
        <f>SUM(I14:I22)</f>
        <v>0.28700000000000003</v>
      </c>
      <c r="K22" s="1">
        <f>SUM(I15:I22)</f>
        <v>0.22500000000000001</v>
      </c>
      <c r="L22" s="1">
        <f>SUM(I16:I22)</f>
        <v>0.16700000000000001</v>
      </c>
      <c r="V22">
        <v>1157</v>
      </c>
      <c r="W22">
        <v>1096</v>
      </c>
      <c r="X22">
        <v>947.20762000000002</v>
      </c>
      <c r="Y22">
        <v>2127</v>
      </c>
      <c r="Z22">
        <v>3.6052300000000002E-2</v>
      </c>
      <c r="AA22">
        <v>1.905</v>
      </c>
      <c r="AC22">
        <v>3305</v>
      </c>
      <c r="AD22">
        <v>3079</v>
      </c>
      <c r="AE22">
        <v>931.53957000000003</v>
      </c>
      <c r="AF22">
        <v>6389</v>
      </c>
      <c r="AG22">
        <v>4.8240400000000003E-2</v>
      </c>
      <c r="AH22">
        <v>2.0270000000000001</v>
      </c>
    </row>
    <row r="23" spans="1:35" x14ac:dyDescent="0.55000000000000004">
      <c r="A23" s="3" t="s">
        <v>0</v>
      </c>
      <c r="B23" s="1">
        <v>2092678</v>
      </c>
      <c r="C23" s="1">
        <v>2312213</v>
      </c>
      <c r="D23" s="1">
        <v>351708</v>
      </c>
      <c r="E23" s="1">
        <v>147123</v>
      </c>
      <c r="F23" s="1">
        <v>2395159</v>
      </c>
      <c r="G23" s="1">
        <v>2508563</v>
      </c>
      <c r="H23" s="1">
        <v>4903722</v>
      </c>
      <c r="I23" s="4">
        <v>1</v>
      </c>
      <c r="J23" s="9">
        <f>J22/J13</f>
        <v>0.54356060606060608</v>
      </c>
      <c r="K23" s="9">
        <f>K22/K14</f>
        <v>0.38135593220338981</v>
      </c>
      <c r="L23" s="9">
        <f>L22/L15</f>
        <v>0.25771604938271603</v>
      </c>
    </row>
    <row r="25" spans="1:35" x14ac:dyDescent="0.55000000000000004">
      <c r="A25" s="2">
        <v>0</v>
      </c>
      <c r="B25" s="1"/>
      <c r="C25" s="16"/>
      <c r="D25" s="16"/>
      <c r="E25" s="16"/>
      <c r="F25" s="1"/>
      <c r="G25" s="1"/>
      <c r="H25" s="1"/>
      <c r="I25" s="4"/>
    </row>
    <row r="26" spans="1:35" x14ac:dyDescent="0.55000000000000004">
      <c r="A26" s="2">
        <v>5</v>
      </c>
      <c r="B26" s="1"/>
      <c r="C26" s="16"/>
      <c r="D26" s="16"/>
      <c r="E26" s="16"/>
      <c r="F26" s="1"/>
      <c r="G26" s="1"/>
      <c r="H26" s="1"/>
      <c r="I26" s="4"/>
    </row>
    <row r="27" spans="1:35" x14ac:dyDescent="0.55000000000000004">
      <c r="A27" s="2">
        <v>10</v>
      </c>
      <c r="B27" s="1">
        <f>F2*AB2</f>
        <v>100593.49506481853</v>
      </c>
      <c r="C27" s="1">
        <f>G2*AI2</f>
        <v>95396.469522464598</v>
      </c>
      <c r="D27" s="1">
        <f>B27+C27</f>
        <v>195989.96458728315</v>
      </c>
      <c r="E27" s="16"/>
      <c r="H27" s="1"/>
      <c r="I27" s="4"/>
    </row>
    <row r="28" spans="1:35" x14ac:dyDescent="0.55000000000000004">
      <c r="A28" s="2">
        <v>15</v>
      </c>
      <c r="B28" s="1">
        <f>F3*AB3</f>
        <v>117749.04609815148</v>
      </c>
      <c r="C28" s="1">
        <f>G3*AI3</f>
        <v>111507.5422368068</v>
      </c>
      <c r="D28" s="1">
        <f t="shared" ref="D28:D45" si="0">B28+C28</f>
        <v>229256.58833495827</v>
      </c>
      <c r="E28" s="16"/>
      <c r="H28" s="1"/>
      <c r="I28" s="4"/>
    </row>
    <row r="29" spans="1:35" x14ac:dyDescent="0.55000000000000004">
      <c r="A29" s="2">
        <v>20</v>
      </c>
      <c r="B29" s="1">
        <f>F4*AB4</f>
        <v>120597.52736228483</v>
      </c>
      <c r="C29" s="1">
        <f>G4*AI4</f>
        <v>114203.38814234981</v>
      </c>
      <c r="D29" s="1">
        <f t="shared" si="0"/>
        <v>234800.91550463464</v>
      </c>
      <c r="E29" s="16"/>
      <c r="I29" s="1">
        <f>B27*AB4</f>
        <v>100304.49190580279</v>
      </c>
      <c r="J29" s="1">
        <f>C27*AI4</f>
        <v>95289.158208409441</v>
      </c>
      <c r="K29" s="1">
        <f>I29+J29</f>
        <v>195593.65011421224</v>
      </c>
    </row>
    <row r="30" spans="1:35" x14ac:dyDescent="0.55000000000000004">
      <c r="A30" s="2">
        <v>25</v>
      </c>
      <c r="B30" s="1">
        <f>F5*AB5</f>
        <v>119738.76074295354</v>
      </c>
      <c r="C30" s="1">
        <f>G5*AI5</f>
        <v>112305.2730674706</v>
      </c>
      <c r="D30" s="1">
        <f t="shared" si="0"/>
        <v>232044.03381042415</v>
      </c>
      <c r="E30" s="16"/>
      <c r="I30" s="1">
        <f>B28*AB5</f>
        <v>117272.82061515962</v>
      </c>
      <c r="J30" s="1">
        <f>C28*AI5</f>
        <v>111323.43903056331</v>
      </c>
      <c r="K30" s="1">
        <f t="shared" ref="K30:K45" si="1">I30+J30</f>
        <v>228596.25964572292</v>
      </c>
    </row>
    <row r="31" spans="1:35" x14ac:dyDescent="0.55000000000000004">
      <c r="A31" s="2">
        <v>30</v>
      </c>
      <c r="B31" s="1">
        <f>F6*AB6</f>
        <v>119741.57629284075</v>
      </c>
      <c r="C31" s="1">
        <f>G6*AI6</f>
        <v>111288.77159545745</v>
      </c>
      <c r="D31" s="1">
        <f t="shared" si="0"/>
        <v>231030.34788829822</v>
      </c>
      <c r="E31" s="1"/>
      <c r="I31" s="1">
        <f>B29*AB6</f>
        <v>120053.68979564181</v>
      </c>
      <c r="J31" s="1">
        <f>C29*AI6</f>
        <v>113978.86051584946</v>
      </c>
      <c r="K31" s="1">
        <f t="shared" si="1"/>
        <v>234032.55031149127</v>
      </c>
    </row>
    <row r="32" spans="1:35" x14ac:dyDescent="0.55000000000000004">
      <c r="A32" s="2">
        <v>35</v>
      </c>
      <c r="B32" s="1">
        <f>F7*AB7</f>
        <v>123622.21993345307</v>
      </c>
      <c r="C32" s="1">
        <f>G7*AI7</f>
        <v>120701.78606532494</v>
      </c>
      <c r="D32" s="1">
        <f t="shared" si="0"/>
        <v>244324.00599877801</v>
      </c>
      <c r="E32" s="1"/>
      <c r="I32" s="1">
        <f>B30*AB7</f>
        <v>119086.81015233042</v>
      </c>
      <c r="J32" s="1">
        <f>C30*AI7</f>
        <v>112025.71046831677</v>
      </c>
      <c r="K32" s="1">
        <f t="shared" si="1"/>
        <v>231112.52062064718</v>
      </c>
    </row>
    <row r="33" spans="1:14" x14ac:dyDescent="0.55000000000000004">
      <c r="A33" s="2">
        <v>40</v>
      </c>
      <c r="B33" s="1">
        <f>F8*AB8</f>
        <v>127500.98732734691</v>
      </c>
      <c r="C33" s="1">
        <f>G8*AI8</f>
        <v>128231.50926718827</v>
      </c>
      <c r="D33" s="1">
        <f t="shared" si="0"/>
        <v>255732.49659453519</v>
      </c>
      <c r="E33" s="1"/>
      <c r="I33" s="1">
        <f>B31*AB8</f>
        <v>118863.38065499895</v>
      </c>
      <c r="J33" s="1">
        <f>C31*AI8</f>
        <v>110819.94149577478</v>
      </c>
      <c r="K33" s="1">
        <f t="shared" si="1"/>
        <v>229683.32215077372</v>
      </c>
    </row>
    <row r="34" spans="1:14" x14ac:dyDescent="0.55000000000000004">
      <c r="A34" s="2">
        <v>45</v>
      </c>
      <c r="B34" s="1">
        <f>F9*AB9</f>
        <v>148585.83670283316</v>
      </c>
      <c r="C34" s="1">
        <f>G9*AI9</f>
        <v>148507.51958432529</v>
      </c>
      <c r="D34" s="1">
        <f t="shared" si="0"/>
        <v>297093.35628715844</v>
      </c>
      <c r="E34" s="1"/>
      <c r="I34" s="1">
        <f>B32*AB9</f>
        <v>122281.46978579892</v>
      </c>
      <c r="J34" s="1">
        <f>C32*AI9</f>
        <v>119910.11223616134</v>
      </c>
      <c r="K34" s="1">
        <f t="shared" si="1"/>
        <v>242191.58202196026</v>
      </c>
    </row>
    <row r="35" spans="1:14" x14ac:dyDescent="0.55000000000000004">
      <c r="A35" s="2">
        <v>50</v>
      </c>
      <c r="B35" s="1">
        <f>F10*AB10</f>
        <v>185406.84758956838</v>
      </c>
      <c r="C35" s="1">
        <f>G10*AI10</f>
        <v>184391.08720695661</v>
      </c>
      <c r="D35" s="1">
        <f t="shared" si="0"/>
        <v>369797.93479652499</v>
      </c>
      <c r="E35" s="1"/>
      <c r="I35" s="1">
        <f>B33*AB10</f>
        <v>125442.05956445157</v>
      </c>
      <c r="J35" s="1">
        <f>C33*AI10</f>
        <v>126963.25252756375</v>
      </c>
      <c r="K35" s="1">
        <f t="shared" si="1"/>
        <v>252405.31209201532</v>
      </c>
    </row>
    <row r="36" spans="1:14" x14ac:dyDescent="0.55000000000000004">
      <c r="A36" s="2">
        <v>55</v>
      </c>
      <c r="B36" s="1">
        <f>F11*AB11</f>
        <v>202129.9852221219</v>
      </c>
      <c r="C36" s="1">
        <f>G11*AI11</f>
        <v>200693.78489970553</v>
      </c>
      <c r="D36" s="1">
        <f t="shared" si="0"/>
        <v>402823.77012182743</v>
      </c>
      <c r="E36" s="1">
        <f>SUM(D29:D36)</f>
        <v>2267646.8610021812</v>
      </c>
      <c r="I36" s="1">
        <f>B34*AB11</f>
        <v>144801.90623956319</v>
      </c>
      <c r="J36" s="1">
        <f>C34*AI11</f>
        <v>146192.39616742556</v>
      </c>
      <c r="K36" s="1">
        <f t="shared" si="1"/>
        <v>290994.30240698875</v>
      </c>
      <c r="L36" s="1">
        <f>SUM(K29:K36)</f>
        <v>1904609.4993638119</v>
      </c>
      <c r="M36" s="16"/>
      <c r="N36" s="16"/>
    </row>
    <row r="37" spans="1:14" x14ac:dyDescent="0.55000000000000004">
      <c r="A37" s="2">
        <v>60</v>
      </c>
      <c r="B37" s="1">
        <f>F12*AB12</f>
        <v>199727.17268077889</v>
      </c>
      <c r="C37" s="1">
        <f>G12*AI12</f>
        <v>202928.23334554839</v>
      </c>
      <c r="D37" s="1">
        <f t="shared" si="0"/>
        <v>402655.40602632728</v>
      </c>
      <c r="E37" s="13"/>
      <c r="F37" s="1">
        <f>SUM(D29:D37)</f>
        <v>2670302.2670285087</v>
      </c>
      <c r="I37" s="1">
        <f>B35*AB12</f>
        <v>177410.83157932333</v>
      </c>
      <c r="J37" s="1">
        <f>C35*AI12</f>
        <v>179742.03476643749</v>
      </c>
      <c r="K37" s="1">
        <f t="shared" si="1"/>
        <v>357152.86634576082</v>
      </c>
      <c r="L37" s="13"/>
      <c r="M37" s="1">
        <f>SUM(K29:K37)</f>
        <v>2261762.3657095726</v>
      </c>
      <c r="N37" s="16"/>
    </row>
    <row r="38" spans="1:14" x14ac:dyDescent="0.55000000000000004">
      <c r="A38" s="2">
        <v>65</v>
      </c>
      <c r="B38" s="1">
        <f>F13*AB13</f>
        <v>164343.00158846524</v>
      </c>
      <c r="C38" s="1">
        <f>G13*AI13</f>
        <v>173910.01110168762</v>
      </c>
      <c r="D38" s="1">
        <f t="shared" si="0"/>
        <v>338253.01269015286</v>
      </c>
      <c r="E38" s="13"/>
      <c r="G38" s="1">
        <f>SUM(D29:D38)</f>
        <v>3008555.2797186617</v>
      </c>
      <c r="I38" s="1">
        <f>B36*AB13</f>
        <v>187400.70225902987</v>
      </c>
      <c r="J38" s="1">
        <f>C36*AI13</f>
        <v>192560.01655088656</v>
      </c>
      <c r="K38" s="1">
        <f t="shared" si="1"/>
        <v>379960.71880991641</v>
      </c>
      <c r="L38" s="13"/>
      <c r="M38" s="16"/>
      <c r="N38" s="1">
        <f>SUM(K29:K38)</f>
        <v>2641723.0845194887</v>
      </c>
    </row>
    <row r="39" spans="1:14" x14ac:dyDescent="0.55000000000000004">
      <c r="A39" s="2">
        <v>70</v>
      </c>
      <c r="B39" s="1">
        <f>F14*AB14</f>
        <v>131450.65819826888</v>
      </c>
      <c r="C39" s="1">
        <f>G14*AI14</f>
        <v>146284.20779284678</v>
      </c>
      <c r="D39" s="1">
        <f t="shared" si="0"/>
        <v>277734.86599111569</v>
      </c>
      <c r="E39" s="13"/>
      <c r="I39" s="1">
        <f>B37*AB14</f>
        <v>175696.1005753041</v>
      </c>
      <c r="J39" s="1">
        <f>C37*AI14</f>
        <v>189543.69247803834</v>
      </c>
      <c r="K39" s="1">
        <f t="shared" si="1"/>
        <v>365239.79305334244</v>
      </c>
      <c r="L39" s="13"/>
      <c r="M39" s="16"/>
      <c r="N39" s="16"/>
    </row>
    <row r="40" spans="1:14" x14ac:dyDescent="0.55000000000000004">
      <c r="A40" s="2">
        <v>75</v>
      </c>
      <c r="B40" s="1">
        <f>F15*AB15</f>
        <v>111176.13257996565</v>
      </c>
      <c r="C40" s="1">
        <f>G15*AI15</f>
        <v>131668.03256371437</v>
      </c>
      <c r="D40" s="1">
        <f t="shared" si="0"/>
        <v>242844.16514368</v>
      </c>
      <c r="E40" s="13"/>
      <c r="I40" s="1">
        <f>B38*AB15</f>
        <v>132622.61160647118</v>
      </c>
      <c r="J40" s="1">
        <f>C38*AI15</f>
        <v>154521.51647485935</v>
      </c>
      <c r="K40" s="1">
        <f t="shared" si="1"/>
        <v>287144.12808133056</v>
      </c>
      <c r="L40" s="13"/>
      <c r="M40" s="16"/>
      <c r="N40" s="16"/>
    </row>
    <row r="41" spans="1:14" x14ac:dyDescent="0.55000000000000004">
      <c r="A41" s="2">
        <v>80</v>
      </c>
      <c r="B41" s="1">
        <f>F16*AB16</f>
        <v>83293.654816783877</v>
      </c>
      <c r="C41" s="1">
        <f>G16*AI16</f>
        <v>109230.45444261585</v>
      </c>
      <c r="D41" s="1">
        <f t="shared" si="0"/>
        <v>192524.10925939973</v>
      </c>
      <c r="E41" s="13"/>
      <c r="I41" s="1">
        <f>B39*AB16</f>
        <v>90851.80889852425</v>
      </c>
      <c r="J41" s="1">
        <f>C39*AI16</f>
        <v>117524.93744476832</v>
      </c>
      <c r="K41" s="1">
        <f t="shared" si="1"/>
        <v>208376.74634329259</v>
      </c>
      <c r="L41" s="13"/>
      <c r="M41" s="16"/>
      <c r="N41" s="16"/>
    </row>
    <row r="42" spans="1:14" x14ac:dyDescent="0.55000000000000004">
      <c r="A42" s="2">
        <v>85</v>
      </c>
      <c r="B42" s="1">
        <f>F17*AB17</f>
        <v>51638.321359669128</v>
      </c>
      <c r="C42" s="1">
        <f>G17*AI17</f>
        <v>81391.286939322221</v>
      </c>
      <c r="D42" s="1">
        <f t="shared" si="0"/>
        <v>133029.60829899134</v>
      </c>
      <c r="E42" s="13"/>
      <c r="I42" s="1">
        <f>B40*AB17</f>
        <v>55557.748847797382</v>
      </c>
      <c r="J42" s="1">
        <f>C40*AI17</f>
        <v>84624.13034894185</v>
      </c>
      <c r="K42" s="1">
        <f t="shared" si="1"/>
        <v>140181.87919673923</v>
      </c>
      <c r="L42" s="13"/>
      <c r="M42" s="16"/>
      <c r="N42" s="16"/>
    </row>
    <row r="43" spans="1:14" x14ac:dyDescent="0.55000000000000004">
      <c r="A43" s="2">
        <v>90</v>
      </c>
      <c r="B43" s="1">
        <f>F18*AB18</f>
        <v>18225.40285772405</v>
      </c>
      <c r="C43" s="1">
        <f>G18*AI18</f>
        <v>39219.784301199688</v>
      </c>
      <c r="D43" s="1">
        <f t="shared" si="0"/>
        <v>57445.187158923742</v>
      </c>
      <c r="E43" s="13"/>
      <c r="I43" s="1">
        <f>B41*AB18</f>
        <v>22222.781316743913</v>
      </c>
      <c r="J43" s="1">
        <f>C41*AI18</f>
        <v>43201.109902398181</v>
      </c>
      <c r="K43" s="1">
        <f t="shared" si="1"/>
        <v>65423.891219142097</v>
      </c>
      <c r="L43" s="13"/>
      <c r="M43" s="16"/>
      <c r="N43" s="16"/>
    </row>
    <row r="44" spans="1:14" x14ac:dyDescent="0.55000000000000004">
      <c r="A44" s="2">
        <v>95</v>
      </c>
      <c r="B44" s="1">
        <f>F19*AB19</f>
        <v>3509.3544244194495</v>
      </c>
      <c r="C44" s="1">
        <f>G19*AI19</f>
        <v>11789.620713758582</v>
      </c>
      <c r="D44" s="1">
        <f t="shared" si="0"/>
        <v>15298.975138178032</v>
      </c>
      <c r="E44" s="13"/>
      <c r="I44" s="1">
        <f>B42*AB19</f>
        <v>5040.3908306163103</v>
      </c>
      <c r="J44" s="1">
        <f>C42*AI19</f>
        <v>13521.579381947717</v>
      </c>
      <c r="K44" s="1">
        <f t="shared" si="1"/>
        <v>18561.970212564025</v>
      </c>
      <c r="L44" s="13"/>
      <c r="M44" s="16"/>
      <c r="N44" s="16"/>
    </row>
    <row r="45" spans="1:14" x14ac:dyDescent="0.55000000000000004">
      <c r="A45" s="2">
        <v>100</v>
      </c>
      <c r="B45" s="1">
        <f>F20*AB20</f>
        <v>359.07124944513725</v>
      </c>
      <c r="C45" s="1">
        <f>G20*AI20</f>
        <v>1642.7884096358732</v>
      </c>
      <c r="D45" s="1">
        <f t="shared" si="0"/>
        <v>2001.8596590810105</v>
      </c>
      <c r="E45" s="1">
        <f>SUM(D37:D45)</f>
        <v>1661787.1893658501</v>
      </c>
      <c r="F45" s="1">
        <f>SUM(D38:D45)</f>
        <v>1259131.7833395228</v>
      </c>
      <c r="G45" s="1">
        <f>SUM(D39:D45)</f>
        <v>920878.77064936946</v>
      </c>
      <c r="I45" s="1">
        <f>B43*AB20</f>
        <v>517.37039890615461</v>
      </c>
      <c r="J45" s="1">
        <f>C43*AI20</f>
        <v>1768.1551930192877</v>
      </c>
      <c r="K45" s="1">
        <f t="shared" si="1"/>
        <v>2285.5255919254423</v>
      </c>
      <c r="L45" s="1">
        <f>SUM(K37:K45)</f>
        <v>1824327.5188540139</v>
      </c>
      <c r="M45" s="1">
        <f>SUM(K38:K45)</f>
        <v>1467174.652508253</v>
      </c>
      <c r="N45" s="1">
        <f>SUM(K39:K45)</f>
        <v>1087213.9336983366</v>
      </c>
    </row>
    <row r="46" spans="1:14" x14ac:dyDescent="0.55000000000000004">
      <c r="A46" s="3" t="s">
        <v>0</v>
      </c>
      <c r="B46" s="1"/>
      <c r="C46" s="1"/>
      <c r="D46" s="1"/>
      <c r="E46" s="9">
        <f>E45/E36</f>
        <v>0.73282450541325783</v>
      </c>
      <c r="F46" s="9">
        <f>F45/F37</f>
        <v>0.47153155614127334</v>
      </c>
      <c r="G46" s="9">
        <f>G45/G38</f>
        <v>0.30608670442495023</v>
      </c>
      <c r="I46" s="1"/>
      <c r="J46" s="1"/>
      <c r="K46" s="4"/>
      <c r="L46" s="9">
        <f>L45/L36</f>
        <v>0.95784858757839109</v>
      </c>
      <c r="M46" s="9">
        <f>M45/M37</f>
        <v>0.64868647332363005</v>
      </c>
      <c r="N46" s="9">
        <f>N45/N38</f>
        <v>0.41155484466536862</v>
      </c>
    </row>
    <row r="49" spans="2:5" ht="14.7" thickBot="1" x14ac:dyDescent="0.6"/>
    <row r="50" spans="2:5" x14ac:dyDescent="0.55000000000000004">
      <c r="B50" s="11" t="s">
        <v>10</v>
      </c>
      <c r="C50" s="8" t="s">
        <v>11</v>
      </c>
      <c r="D50" s="8" t="s">
        <v>12</v>
      </c>
      <c r="E50" s="6" t="s">
        <v>13</v>
      </c>
    </row>
    <row r="51" spans="2:5" x14ac:dyDescent="0.55000000000000004">
      <c r="B51" s="5">
        <v>2017</v>
      </c>
      <c r="C51" s="15">
        <v>0.54356060606060608</v>
      </c>
      <c r="D51" s="15">
        <v>0.38135593220338981</v>
      </c>
      <c r="E51" s="14">
        <v>0.25771604938271603</v>
      </c>
    </row>
    <row r="52" spans="2:5" x14ac:dyDescent="0.55000000000000004">
      <c r="B52" s="5">
        <v>2027</v>
      </c>
      <c r="C52" s="15">
        <v>0.73282450541325783</v>
      </c>
      <c r="D52" s="15">
        <v>0.47153155614127334</v>
      </c>
      <c r="E52" s="14">
        <v>0.30608670442495023</v>
      </c>
    </row>
    <row r="53" spans="2:5" ht="14.7" thickBot="1" x14ac:dyDescent="0.6">
      <c r="B53" s="12">
        <v>2037</v>
      </c>
      <c r="C53" s="10">
        <v>0.95784858757839109</v>
      </c>
      <c r="D53" s="10">
        <v>0.64868647332363005</v>
      </c>
      <c r="E53" s="7">
        <v>0.41155484466536862</v>
      </c>
    </row>
  </sheetData>
  <autoFilter ref="A1:I2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Pesenti</cp:lastModifiedBy>
  <dcterms:created xsi:type="dcterms:W3CDTF">2019-03-12T16:05:06Z</dcterms:created>
  <dcterms:modified xsi:type="dcterms:W3CDTF">2019-03-12T17:41:22Z</dcterms:modified>
</cp:coreProperties>
</file>